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agforbundetno-my.sharepoint.com/personal/avd254_leder_fagforening_fagforbundet_no/Documents/Dokumenter/Årsmøte januar 2023/"/>
    </mc:Choice>
  </mc:AlternateContent>
  <xr:revisionPtr revIDLastSave="10" documentId="8_{13052B0F-8BC3-497D-8D84-84D7883BB212}" xr6:coauthVersionLast="47" xr6:coauthVersionMax="47" xr10:uidLastSave="{83DCB428-BF83-455A-A6F0-8BDC5DEAA221}"/>
  <bookViews>
    <workbookView xWindow="-108" yWindow="-108" windowWidth="23256" windowHeight="12456" xr2:uid="{82B0B462-9C14-421B-8FCB-387F14E45AE7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6" i="1" l="1"/>
  <c r="C76" i="1"/>
  <c r="D66" i="1"/>
  <c r="C66" i="1"/>
  <c r="C78" i="1" s="1"/>
  <c r="C39" i="1" s="1"/>
  <c r="C62" i="1"/>
  <c r="C59" i="1"/>
  <c r="C58" i="1"/>
  <c r="C40" i="1" s="1"/>
  <c r="D56" i="1"/>
  <c r="C56" i="1"/>
  <c r="D49" i="1"/>
  <c r="C49" i="1"/>
  <c r="C45" i="1"/>
  <c r="E36" i="1"/>
  <c r="D36" i="1"/>
  <c r="C36" i="1"/>
  <c r="C38" i="1" s="1"/>
  <c r="C41" i="1" s="1"/>
  <c r="E12" i="1"/>
  <c r="E41" i="1" s="1"/>
  <c r="D12" i="1"/>
  <c r="D41" i="1" s="1"/>
  <c r="C12" i="1"/>
</calcChain>
</file>

<file path=xl/sharedStrings.xml><?xml version="1.0" encoding="utf-8"?>
<sst xmlns="http://schemas.openxmlformats.org/spreadsheetml/2006/main" count="74" uniqueCount="65">
  <si>
    <t>FORSLAG BUDSJETT 2023</t>
  </si>
  <si>
    <t>FAGFORBUNDET FOLLO</t>
  </si>
  <si>
    <t>KONTO</t>
  </si>
  <si>
    <t>KONTONAVN</t>
  </si>
  <si>
    <t>Regnskap 2022</t>
  </si>
  <si>
    <t>BUDSJETT 2022</t>
  </si>
  <si>
    <t>BUDSJETT 2023</t>
  </si>
  <si>
    <t>Diverse inntekter</t>
  </si>
  <si>
    <t>Inntekter kurs</t>
  </si>
  <si>
    <t>Kontingentinntekter</t>
  </si>
  <si>
    <t>Tilskudd til pensjonister fra sentralt</t>
  </si>
  <si>
    <t>Støtte til org. Frikjøp</t>
  </si>
  <si>
    <t>Dråpen i havet</t>
  </si>
  <si>
    <t>Renteinntekter samlet</t>
  </si>
  <si>
    <t>Sum inntekter (ekskl. Daldansen)</t>
  </si>
  <si>
    <t>Frikjøp leder og nestleder</t>
  </si>
  <si>
    <t>Frikjøp Folloprosjekt Fane 2</t>
  </si>
  <si>
    <t xml:space="preserve">Honorarer </t>
  </si>
  <si>
    <t>Kontorleie inkl. strøm og internett</t>
  </si>
  <si>
    <t>Datautstyr</t>
  </si>
  <si>
    <t>Kontorutstyr/rekvisita</t>
  </si>
  <si>
    <t>Domenekostnader</t>
  </si>
  <si>
    <t>Medlemsaktiviteter</t>
  </si>
  <si>
    <t>Utgifter til kurs</t>
  </si>
  <si>
    <t>Tillitsvalgtaktiviteter</t>
  </si>
  <si>
    <t>Møteutgifter</t>
  </si>
  <si>
    <t>Telefonutgifter</t>
  </si>
  <si>
    <t>Kontingent LO-Norge</t>
  </si>
  <si>
    <t>Kontingent Folkets hus</t>
  </si>
  <si>
    <t>Bevilgninger Daldansen</t>
  </si>
  <si>
    <t>Vedtatte bevilgninger</t>
  </si>
  <si>
    <t>Tiltak PUFF</t>
  </si>
  <si>
    <t>Seksjonsarbeid/Ungdom</t>
  </si>
  <si>
    <t>Bevilgninger klubber</t>
  </si>
  <si>
    <t>SOS Barnebyen</t>
  </si>
  <si>
    <t>Gaver/jubilanter</t>
  </si>
  <si>
    <t>Omkostninger bank</t>
  </si>
  <si>
    <t>Sum kostnader (ekskl. Daldansen)</t>
  </si>
  <si>
    <t>RESULTATFAGFORBUNDET FOLLO EKSKL. DALDANSEN OG PUFF</t>
  </si>
  <si>
    <t>RESULTAT PUFF</t>
  </si>
  <si>
    <t>RESULTAT DALDANSEN</t>
  </si>
  <si>
    <t>RESULTAT FAGFORBUNDET FOLLO TOTALT</t>
  </si>
  <si>
    <t>FAGFORBUNDET FOLLO - DALDANSEN</t>
  </si>
  <si>
    <t>Leieinntekt fritidseiendom Arvika (Daldansen)</t>
  </si>
  <si>
    <t>Bevilgning Daldansen fra Fagforbundet Follo</t>
  </si>
  <si>
    <t>Sum inntekter</t>
  </si>
  <si>
    <t>Daldansen - kommunale avgifter</t>
  </si>
  <si>
    <t>Daldansen - strøm</t>
  </si>
  <si>
    <t>Daldansen - forsikring</t>
  </si>
  <si>
    <t>Daldansen - skatt</t>
  </si>
  <si>
    <t>Daldansen-diverse driftskostnader inkl. tilsyn</t>
  </si>
  <si>
    <t>Sum kostnader</t>
  </si>
  <si>
    <t>RESULTAT INKL. BEVILGNING</t>
  </si>
  <si>
    <t>RESULTAT EKSKL. BEVILGNING</t>
  </si>
  <si>
    <t>FAGFORBUNDET FOLLO - PUFF</t>
  </si>
  <si>
    <t>PUFF - Tilskudd til pensjoniser fra sentralt</t>
  </si>
  <si>
    <t>PUFF - Diverse inntekter - egenandeler, loddsalg etc</t>
  </si>
  <si>
    <t>PUFF - Kontorutstyr/rekvisita</t>
  </si>
  <si>
    <t>PUFF - Medlemsaktiviteter</t>
  </si>
  <si>
    <t>PUFF - Gaver</t>
  </si>
  <si>
    <t>PUFF - Kursutgifter</t>
  </si>
  <si>
    <t>PUFF - Møteutgifter</t>
  </si>
  <si>
    <t>PUFF - Bankomkostninger/gebyrer</t>
  </si>
  <si>
    <t>PUFF - Utlegg Daldansen</t>
  </si>
  <si>
    <t>PUFF - Diverse utlegg med redusjon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</si>
</sst>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dashed">
        <color auto="1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dashed">
        <color auto="1"/>
      </bottom>
      <diagonal/>
    </border>
    <border>
      <left style="medium">
        <color indexed="64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medium">
        <color indexed="64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thin">
        <color auto="1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medium">
        <color indexed="64"/>
      </right>
      <top/>
      <bottom style="dashed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3" fontId="0" fillId="0" borderId="0" xfId="1" applyFont="1"/>
    <xf numFmtId="165" fontId="0" fillId="0" borderId="0" xfId="1" applyNumberFormat="1" applyFont="1"/>
    <xf numFmtId="0" fontId="2" fillId="0" borderId="1" xfId="0" applyFont="1" applyBorder="1"/>
    <xf numFmtId="0" fontId="2" fillId="0" borderId="2" xfId="0" applyFont="1" applyBorder="1"/>
    <xf numFmtId="165" fontId="2" fillId="2" borderId="2" xfId="1" applyNumberFormat="1" applyFont="1" applyFill="1" applyBorder="1"/>
    <xf numFmtId="165" fontId="2" fillId="3" borderId="2" xfId="1" applyNumberFormat="1" applyFont="1" applyFill="1" applyBorder="1" applyAlignment="1">
      <alignment horizontal="center"/>
    </xf>
    <xf numFmtId="165" fontId="2" fillId="4" borderId="3" xfId="1" applyNumberFormat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43" fontId="0" fillId="0" borderId="5" xfId="1" applyFont="1" applyFill="1" applyBorder="1"/>
    <xf numFmtId="165" fontId="0" fillId="3" borderId="5" xfId="1" applyNumberFormat="1" applyFont="1" applyFill="1" applyBorder="1"/>
    <xf numFmtId="165" fontId="0" fillId="0" borderId="6" xfId="1" applyNumberFormat="1" applyFont="1" applyBorder="1"/>
    <xf numFmtId="0" fontId="0" fillId="0" borderId="7" xfId="0" applyBorder="1"/>
    <xf numFmtId="0" fontId="0" fillId="0" borderId="8" xfId="0" applyBorder="1"/>
    <xf numFmtId="43" fontId="0" fillId="0" borderId="8" xfId="1" applyFont="1" applyFill="1" applyBorder="1"/>
    <xf numFmtId="165" fontId="0" fillId="3" borderId="8" xfId="1" applyNumberFormat="1" applyFont="1" applyFill="1" applyBorder="1"/>
    <xf numFmtId="165" fontId="0" fillId="0" borderId="9" xfId="1" applyNumberFormat="1" applyFont="1" applyBorder="1"/>
    <xf numFmtId="43" fontId="2" fillId="0" borderId="0" xfId="1" applyFont="1"/>
    <xf numFmtId="0" fontId="2" fillId="4" borderId="8" xfId="0" applyFont="1" applyFill="1" applyBorder="1"/>
    <xf numFmtId="43" fontId="2" fillId="4" borderId="8" xfId="1" applyFont="1" applyFill="1" applyBorder="1"/>
    <xf numFmtId="165" fontId="2" fillId="4" borderId="8" xfId="1" applyNumberFormat="1" applyFont="1" applyFill="1" applyBorder="1"/>
    <xf numFmtId="165" fontId="2" fillId="4" borderId="9" xfId="1" applyNumberFormat="1" applyFont="1" applyFill="1" applyBorder="1"/>
    <xf numFmtId="43" fontId="4" fillId="0" borderId="8" xfId="1" applyFont="1" applyFill="1" applyBorder="1"/>
    <xf numFmtId="164" fontId="0" fillId="0" borderId="0" xfId="0" applyNumberFormat="1"/>
    <xf numFmtId="0" fontId="0" fillId="0" borderId="10" xfId="0" applyBorder="1"/>
    <xf numFmtId="0" fontId="0" fillId="0" borderId="11" xfId="0" applyBorder="1"/>
    <xf numFmtId="43" fontId="0" fillId="0" borderId="11" xfId="1" applyFont="1" applyFill="1" applyBorder="1"/>
    <xf numFmtId="165" fontId="0" fillId="0" borderId="11" xfId="1" applyNumberFormat="1" applyFont="1" applyFill="1" applyBorder="1"/>
    <xf numFmtId="165" fontId="0" fillId="0" borderId="12" xfId="1" applyNumberFormat="1" applyFont="1" applyBorder="1"/>
    <xf numFmtId="0" fontId="0" fillId="0" borderId="13" xfId="0" applyBorder="1"/>
    <xf numFmtId="0" fontId="5" fillId="5" borderId="14" xfId="0" applyFont="1" applyFill="1" applyBorder="1"/>
    <xf numFmtId="43" fontId="5" fillId="5" borderId="14" xfId="1" applyFont="1" applyFill="1" applyBorder="1"/>
    <xf numFmtId="43" fontId="6" fillId="5" borderId="14" xfId="1" applyFont="1" applyFill="1" applyBorder="1"/>
    <xf numFmtId="9" fontId="0" fillId="0" borderId="12" xfId="2" applyFont="1" applyBorder="1"/>
    <xf numFmtId="0" fontId="7" fillId="0" borderId="15" xfId="0" applyFont="1" applyBorder="1"/>
    <xf numFmtId="0" fontId="8" fillId="5" borderId="16" xfId="0" applyFont="1" applyFill="1" applyBorder="1"/>
    <xf numFmtId="43" fontId="8" fillId="5" borderId="16" xfId="1" applyFont="1" applyFill="1" applyBorder="1"/>
    <xf numFmtId="165" fontId="8" fillId="5" borderId="16" xfId="1" applyNumberFormat="1" applyFont="1" applyFill="1" applyBorder="1"/>
    <xf numFmtId="165" fontId="8" fillId="6" borderId="17" xfId="1" applyNumberFormat="1" applyFont="1" applyFill="1" applyBorder="1"/>
    <xf numFmtId="164" fontId="7" fillId="0" borderId="0" xfId="0" applyNumberFormat="1" applyFont="1"/>
    <xf numFmtId="43" fontId="7" fillId="0" borderId="0" xfId="0" applyNumberFormat="1" applyFont="1"/>
    <xf numFmtId="0" fontId="7" fillId="0" borderId="0" xfId="0" applyFont="1"/>
    <xf numFmtId="0" fontId="9" fillId="0" borderId="0" xfId="0" applyFont="1"/>
    <xf numFmtId="43" fontId="9" fillId="0" borderId="0" xfId="1" applyFont="1" applyFill="1" applyBorder="1"/>
    <xf numFmtId="165" fontId="5" fillId="0" borderId="0" xfId="1" applyNumberFormat="1" applyFont="1" applyFill="1" applyBorder="1"/>
    <xf numFmtId="43" fontId="0" fillId="0" borderId="0" xfId="0" applyNumberFormat="1"/>
    <xf numFmtId="0" fontId="2" fillId="5" borderId="1" xfId="0" applyFont="1" applyFill="1" applyBorder="1"/>
    <xf numFmtId="0" fontId="2" fillId="5" borderId="2" xfId="0" applyFont="1" applyFill="1" applyBorder="1"/>
    <xf numFmtId="0" fontId="2" fillId="0" borderId="4" xfId="0" applyFont="1" applyBorder="1"/>
    <xf numFmtId="0" fontId="2" fillId="0" borderId="5" xfId="0" applyFont="1" applyBorder="1"/>
    <xf numFmtId="43" fontId="2" fillId="0" borderId="5" xfId="1" applyFont="1" applyFill="1" applyBorder="1"/>
    <xf numFmtId="0" fontId="0" fillId="0" borderId="6" xfId="0" applyBorder="1"/>
    <xf numFmtId="43" fontId="1" fillId="0" borderId="8" xfId="1" applyFont="1" applyFill="1" applyBorder="1"/>
    <xf numFmtId="165" fontId="2" fillId="4" borderId="18" xfId="1" applyNumberFormat="1" applyFont="1" applyFill="1" applyBorder="1"/>
    <xf numFmtId="0" fontId="2" fillId="0" borderId="8" xfId="0" applyFont="1" applyBorder="1"/>
    <xf numFmtId="43" fontId="2" fillId="0" borderId="8" xfId="1" applyFont="1" applyFill="1" applyBorder="1"/>
    <xf numFmtId="0" fontId="0" fillId="0" borderId="9" xfId="0" applyBorder="1"/>
    <xf numFmtId="0" fontId="5" fillId="5" borderId="8" xfId="0" applyFont="1" applyFill="1" applyBorder="1"/>
    <xf numFmtId="43" fontId="5" fillId="5" borderId="8" xfId="1" applyFont="1" applyFill="1" applyBorder="1"/>
    <xf numFmtId="0" fontId="0" fillId="0" borderId="19" xfId="0" applyBorder="1"/>
    <xf numFmtId="0" fontId="5" fillId="6" borderId="20" xfId="0" applyFont="1" applyFill="1" applyBorder="1"/>
    <xf numFmtId="43" fontId="5" fillId="6" borderId="20" xfId="1" applyFont="1" applyFill="1" applyBorder="1"/>
    <xf numFmtId="0" fontId="0" fillId="0" borderId="21" xfId="0" applyBorder="1"/>
    <xf numFmtId="0" fontId="2" fillId="0" borderId="22" xfId="0" applyFont="1" applyBorder="1"/>
    <xf numFmtId="0" fontId="2" fillId="0" borderId="23" xfId="0" applyFont="1" applyBorder="1"/>
    <xf numFmtId="43" fontId="2" fillId="0" borderId="23" xfId="1" applyFont="1" applyFill="1" applyBorder="1"/>
    <xf numFmtId="0" fontId="0" fillId="0" borderId="24" xfId="0" applyBorder="1"/>
    <xf numFmtId="165" fontId="0" fillId="0" borderId="21" xfId="1" applyNumberFormat="1" applyFont="1" applyBorder="1"/>
    <xf numFmtId="0" fontId="3" fillId="0" borderId="0" xfId="0" applyFont="1" applyAlignment="1">
      <alignment horizontal="center"/>
    </xf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73025</xdr:rowOff>
    </xdr:from>
    <xdr:to>
      <xdr:col>4</xdr:col>
      <xdr:colOff>581025</xdr:colOff>
      <xdr:row>2</xdr:row>
      <xdr:rowOff>50165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4AD3E381-C8D7-4CC0-BCAC-E2181A2F424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2975" y="73025"/>
          <a:ext cx="1610360" cy="34544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E0D84-A50B-4D3B-AF6C-D9D1AC197A16}">
  <dimension ref="A1:G78"/>
  <sheetViews>
    <sheetView tabSelected="1" topLeftCell="A56" workbookViewId="0">
      <selection activeCell="I18" sqref="I18"/>
    </sheetView>
  </sheetViews>
  <sheetFormatPr baseColWidth="10" defaultColWidth="10.77734375" defaultRowHeight="14.4" x14ac:dyDescent="0.3"/>
  <cols>
    <col min="1" max="1" width="7" bestFit="1" customWidth="1"/>
    <col min="2" max="2" width="54.44140625" customWidth="1"/>
    <col min="3" max="3" width="14.21875" style="3" bestFit="1" customWidth="1"/>
    <col min="4" max="4" width="14.6640625" style="4" bestFit="1" customWidth="1"/>
    <col min="5" max="5" width="14.6640625" bestFit="1" customWidth="1"/>
    <col min="6" max="6" width="12.21875" bestFit="1" customWidth="1"/>
  </cols>
  <sheetData>
    <row r="1" spans="1:6" ht="21" x14ac:dyDescent="0.4">
      <c r="A1" s="71" t="s">
        <v>0</v>
      </c>
      <c r="B1" s="71"/>
      <c r="C1" s="71"/>
      <c r="D1" s="1"/>
    </row>
    <row r="2" spans="1:6" ht="21" x14ac:dyDescent="0.4">
      <c r="A2" s="71" t="s">
        <v>1</v>
      </c>
      <c r="B2" s="71"/>
      <c r="C2" s="71"/>
      <c r="D2" s="2"/>
    </row>
    <row r="3" spans="1:6" ht="15" thickBot="1" x14ac:dyDescent="0.35"/>
    <row r="4" spans="1:6" ht="15" thickBot="1" x14ac:dyDescent="0.35">
      <c r="A4" s="5" t="s">
        <v>2</v>
      </c>
      <c r="B4" s="6" t="s">
        <v>3</v>
      </c>
      <c r="C4" s="7" t="s">
        <v>4</v>
      </c>
      <c r="D4" s="8" t="s">
        <v>5</v>
      </c>
      <c r="E4" s="9" t="s">
        <v>6</v>
      </c>
    </row>
    <row r="5" spans="1:6" ht="15" thickTop="1" x14ac:dyDescent="0.3">
      <c r="A5" s="10">
        <v>3905</v>
      </c>
      <c r="B5" s="11" t="s">
        <v>7</v>
      </c>
      <c r="C5" s="12">
        <v>3418</v>
      </c>
      <c r="D5" s="13">
        <v>7000</v>
      </c>
      <c r="E5" s="14">
        <v>3000</v>
      </c>
    </row>
    <row r="6" spans="1:6" x14ac:dyDescent="0.3">
      <c r="A6" s="15">
        <v>3915</v>
      </c>
      <c r="B6" s="16" t="s">
        <v>8</v>
      </c>
      <c r="C6" s="17">
        <v>7680</v>
      </c>
      <c r="D6" s="18">
        <v>5000</v>
      </c>
      <c r="E6" s="19">
        <v>8000</v>
      </c>
    </row>
    <row r="7" spans="1:6" x14ac:dyDescent="0.3">
      <c r="A7" s="15">
        <v>3920</v>
      </c>
      <c r="B7" s="16" t="s">
        <v>9</v>
      </c>
      <c r="C7" s="17">
        <v>2027285.64</v>
      </c>
      <c r="D7" s="18">
        <v>2150000</v>
      </c>
      <c r="E7" s="19">
        <v>2200000</v>
      </c>
      <c r="F7" s="20"/>
    </row>
    <row r="8" spans="1:6" x14ac:dyDescent="0.3">
      <c r="A8" s="15">
        <v>3930</v>
      </c>
      <c r="B8" s="16" t="s">
        <v>10</v>
      </c>
      <c r="C8" s="17">
        <v>34950</v>
      </c>
      <c r="D8" s="18">
        <v>40000</v>
      </c>
      <c r="E8" s="19">
        <v>35000</v>
      </c>
    </row>
    <row r="9" spans="1:6" x14ac:dyDescent="0.3">
      <c r="A9" s="15">
        <v>3940</v>
      </c>
      <c r="B9" s="16" t="s">
        <v>11</v>
      </c>
      <c r="C9" s="17">
        <v>18259</v>
      </c>
      <c r="D9" s="18">
        <v>20000</v>
      </c>
      <c r="E9" s="19">
        <v>19000</v>
      </c>
    </row>
    <row r="10" spans="1:6" x14ac:dyDescent="0.3">
      <c r="A10" s="15">
        <v>3950</v>
      </c>
      <c r="B10" s="16" t="s">
        <v>12</v>
      </c>
      <c r="C10" s="17">
        <v>106500</v>
      </c>
      <c r="D10" s="18"/>
      <c r="E10" s="19"/>
    </row>
    <row r="11" spans="1:6" x14ac:dyDescent="0.3">
      <c r="A11" s="15">
        <v>8040</v>
      </c>
      <c r="B11" s="16" t="s">
        <v>13</v>
      </c>
      <c r="C11" s="17">
        <v>16878</v>
      </c>
      <c r="D11" s="18">
        <v>30000</v>
      </c>
      <c r="E11" s="19">
        <v>17000</v>
      </c>
    </row>
    <row r="12" spans="1:6" x14ac:dyDescent="0.3">
      <c r="A12" s="15"/>
      <c r="B12" s="21" t="s">
        <v>14</v>
      </c>
      <c r="C12" s="22">
        <f>SUM(C5:C11)</f>
        <v>2214970.6399999997</v>
      </c>
      <c r="D12" s="23">
        <f>SUM(D5:D11)</f>
        <v>2252000</v>
      </c>
      <c r="E12" s="24">
        <f>SUM(E5:E11)</f>
        <v>2282000</v>
      </c>
    </row>
    <row r="13" spans="1:6" x14ac:dyDescent="0.3">
      <c r="A13" s="15"/>
      <c r="B13" s="16"/>
      <c r="C13" s="17"/>
      <c r="D13" s="18"/>
      <c r="E13" s="19"/>
    </row>
    <row r="14" spans="1:6" x14ac:dyDescent="0.3">
      <c r="A14" s="15">
        <v>5000</v>
      </c>
      <c r="B14" s="16" t="s">
        <v>15</v>
      </c>
      <c r="C14" s="17">
        <v>1479868</v>
      </c>
      <c r="D14" s="18">
        <v>1500000</v>
      </c>
      <c r="E14" s="19">
        <v>1550000</v>
      </c>
    </row>
    <row r="15" spans="1:6" x14ac:dyDescent="0.3">
      <c r="A15" s="15">
        <v>5020</v>
      </c>
      <c r="B15" s="16" t="s">
        <v>16</v>
      </c>
      <c r="C15" s="17">
        <v>135538</v>
      </c>
      <c r="D15" s="18">
        <v>150000</v>
      </c>
      <c r="E15" s="19">
        <v>145000</v>
      </c>
    </row>
    <row r="16" spans="1:6" x14ac:dyDescent="0.3">
      <c r="A16" s="15">
        <v>5100</v>
      </c>
      <c r="B16" s="16" t="s">
        <v>17</v>
      </c>
      <c r="C16" s="17">
        <v>24700</v>
      </c>
      <c r="D16" s="18">
        <v>35000</v>
      </c>
      <c r="E16" s="19">
        <v>35000</v>
      </c>
    </row>
    <row r="17" spans="1:5" x14ac:dyDescent="0.3">
      <c r="A17" s="15">
        <v>6300</v>
      </c>
      <c r="B17" s="16" t="s">
        <v>18</v>
      </c>
      <c r="C17" s="17">
        <v>35450</v>
      </c>
      <c r="D17" s="18">
        <v>50000</v>
      </c>
      <c r="E17" s="19">
        <v>50000</v>
      </c>
    </row>
    <row r="18" spans="1:5" x14ac:dyDescent="0.3">
      <c r="A18" s="15">
        <v>6545</v>
      </c>
      <c r="B18" s="16" t="s">
        <v>19</v>
      </c>
      <c r="C18" s="17">
        <v>38475</v>
      </c>
      <c r="D18" s="18">
        <v>0</v>
      </c>
      <c r="E18" s="19">
        <v>0</v>
      </c>
    </row>
    <row r="19" spans="1:5" x14ac:dyDescent="0.3">
      <c r="A19" s="15">
        <v>6800</v>
      </c>
      <c r="B19" s="16" t="s">
        <v>20</v>
      </c>
      <c r="C19" s="17">
        <v>17838.400000000001</v>
      </c>
      <c r="D19" s="18">
        <v>20000</v>
      </c>
      <c r="E19" s="19">
        <v>15000</v>
      </c>
    </row>
    <row r="20" spans="1:5" x14ac:dyDescent="0.3">
      <c r="A20" s="15">
        <v>6810</v>
      </c>
      <c r="B20" s="16" t="s">
        <v>21</v>
      </c>
      <c r="C20" s="25">
        <v>0</v>
      </c>
      <c r="D20" s="18">
        <v>4000</v>
      </c>
      <c r="E20" s="19">
        <v>4000</v>
      </c>
    </row>
    <row r="21" spans="1:5" x14ac:dyDescent="0.3">
      <c r="A21" s="15">
        <v>6820</v>
      </c>
      <c r="B21" s="16" t="s">
        <v>22</v>
      </c>
      <c r="C21" s="17">
        <v>125999.03999999999</v>
      </c>
      <c r="D21" s="18">
        <v>120000</v>
      </c>
      <c r="E21" s="19">
        <v>290000</v>
      </c>
    </row>
    <row r="22" spans="1:5" x14ac:dyDescent="0.3">
      <c r="A22" s="15">
        <v>6840</v>
      </c>
      <c r="B22" s="16" t="s">
        <v>23</v>
      </c>
      <c r="C22" s="17">
        <v>58989.81</v>
      </c>
      <c r="D22" s="18">
        <v>100000</v>
      </c>
      <c r="E22" s="19">
        <v>80000</v>
      </c>
    </row>
    <row r="23" spans="1:5" x14ac:dyDescent="0.3">
      <c r="A23" s="15">
        <v>6850</v>
      </c>
      <c r="B23" s="16" t="s">
        <v>24</v>
      </c>
      <c r="C23" s="17">
        <v>66841.56</v>
      </c>
      <c r="D23" s="18">
        <v>150000</v>
      </c>
      <c r="E23" s="19">
        <v>340000</v>
      </c>
    </row>
    <row r="24" spans="1:5" x14ac:dyDescent="0.3">
      <c r="A24" s="15">
        <v>6860</v>
      </c>
      <c r="B24" s="16" t="s">
        <v>25</v>
      </c>
      <c r="C24" s="17">
        <v>42614.51</v>
      </c>
      <c r="D24" s="18">
        <v>60000</v>
      </c>
      <c r="E24" s="19">
        <v>50000</v>
      </c>
    </row>
    <row r="25" spans="1:5" x14ac:dyDescent="0.3">
      <c r="A25" s="15">
        <v>6900</v>
      </c>
      <c r="B25" s="16" t="s">
        <v>26</v>
      </c>
      <c r="C25" s="17">
        <v>14211.45</v>
      </c>
      <c r="D25" s="18">
        <v>16000</v>
      </c>
      <c r="E25" s="19">
        <v>16000</v>
      </c>
    </row>
    <row r="26" spans="1:5" x14ac:dyDescent="0.3">
      <c r="A26" s="15">
        <v>7400</v>
      </c>
      <c r="B26" s="16" t="s">
        <v>27</v>
      </c>
      <c r="C26" s="17">
        <v>86589</v>
      </c>
      <c r="D26" s="18">
        <v>90000</v>
      </c>
      <c r="E26" s="19">
        <v>90000</v>
      </c>
    </row>
    <row r="27" spans="1:5" x14ac:dyDescent="0.3">
      <c r="A27" s="15">
        <v>7401</v>
      </c>
      <c r="B27" s="16" t="s">
        <v>28</v>
      </c>
      <c r="C27" s="17">
        <v>500</v>
      </c>
      <c r="D27" s="18">
        <v>500</v>
      </c>
      <c r="E27" s="19">
        <v>500</v>
      </c>
    </row>
    <row r="28" spans="1:5" x14ac:dyDescent="0.3">
      <c r="A28" s="15">
        <v>7410</v>
      </c>
      <c r="B28" s="16" t="s">
        <v>29</v>
      </c>
      <c r="C28" s="17">
        <v>110000</v>
      </c>
      <c r="D28" s="18">
        <v>115000</v>
      </c>
      <c r="E28" s="19">
        <v>20000</v>
      </c>
    </row>
    <row r="29" spans="1:5" x14ac:dyDescent="0.3">
      <c r="A29" s="15">
        <v>7415</v>
      </c>
      <c r="B29" s="16" t="s">
        <v>30</v>
      </c>
      <c r="C29" s="17">
        <v>25000</v>
      </c>
      <c r="D29" s="18">
        <v>50000</v>
      </c>
      <c r="E29" s="19">
        <v>30000</v>
      </c>
    </row>
    <row r="30" spans="1:5" x14ac:dyDescent="0.3">
      <c r="A30" s="15">
        <v>7420</v>
      </c>
      <c r="B30" s="16" t="s">
        <v>31</v>
      </c>
      <c r="C30" s="17">
        <v>34950</v>
      </c>
      <c r="D30" s="18">
        <v>0</v>
      </c>
      <c r="E30" s="19">
        <v>35000</v>
      </c>
    </row>
    <row r="31" spans="1:5" x14ac:dyDescent="0.3">
      <c r="A31" s="15">
        <v>7430</v>
      </c>
      <c r="B31" s="16" t="s">
        <v>32</v>
      </c>
      <c r="C31" s="17">
        <v>5003.1000000000004</v>
      </c>
      <c r="D31" s="18">
        <v>30000</v>
      </c>
      <c r="E31" s="19">
        <v>25000</v>
      </c>
    </row>
    <row r="32" spans="1:5" x14ac:dyDescent="0.3">
      <c r="A32" s="15">
        <v>7440</v>
      </c>
      <c r="B32" s="16" t="s">
        <v>33</v>
      </c>
      <c r="C32" s="17">
        <v>2891.2</v>
      </c>
      <c r="D32" s="18">
        <v>50000</v>
      </c>
      <c r="E32" s="19">
        <v>35000</v>
      </c>
    </row>
    <row r="33" spans="1:7" x14ac:dyDescent="0.3">
      <c r="A33" s="15">
        <v>7450</v>
      </c>
      <c r="B33" s="16" t="s">
        <v>34</v>
      </c>
      <c r="C33" s="17">
        <v>0</v>
      </c>
      <c r="D33" s="18">
        <v>30000</v>
      </c>
      <c r="E33" s="19">
        <v>30000</v>
      </c>
    </row>
    <row r="34" spans="1:7" x14ac:dyDescent="0.3">
      <c r="A34" s="15">
        <v>7460</v>
      </c>
      <c r="B34" s="16" t="s">
        <v>35</v>
      </c>
      <c r="C34" s="17">
        <v>11969.4</v>
      </c>
      <c r="D34" s="18">
        <v>20000</v>
      </c>
      <c r="E34" s="19">
        <v>15000</v>
      </c>
    </row>
    <row r="35" spans="1:7" x14ac:dyDescent="0.3">
      <c r="A35" s="15">
        <v>7770</v>
      </c>
      <c r="B35" s="16" t="s">
        <v>36</v>
      </c>
      <c r="C35" s="17">
        <v>937.5</v>
      </c>
      <c r="D35" s="18">
        <v>1500</v>
      </c>
      <c r="E35" s="19">
        <v>1500</v>
      </c>
    </row>
    <row r="36" spans="1:7" x14ac:dyDescent="0.3">
      <c r="A36" s="15"/>
      <c r="B36" s="21" t="s">
        <v>37</v>
      </c>
      <c r="C36" s="22">
        <f>SUM(C14:C35)</f>
        <v>2318365.9700000002</v>
      </c>
      <c r="D36" s="23">
        <f>SUM(D14:D35)</f>
        <v>2592000</v>
      </c>
      <c r="E36" s="24">
        <f>SUM(E14:E35)</f>
        <v>2857000</v>
      </c>
      <c r="F36" s="26"/>
    </row>
    <row r="37" spans="1:7" x14ac:dyDescent="0.3">
      <c r="A37" s="27"/>
      <c r="B37" s="28"/>
      <c r="C37" s="29"/>
      <c r="D37" s="30"/>
      <c r="E37" s="31"/>
    </row>
    <row r="38" spans="1:7" x14ac:dyDescent="0.3">
      <c r="A38" s="32"/>
      <c r="B38" s="33" t="s">
        <v>38</v>
      </c>
      <c r="C38" s="34">
        <f>+C12-C36</f>
        <v>-103395.33000000054</v>
      </c>
      <c r="D38" s="35"/>
      <c r="E38" s="36"/>
    </row>
    <row r="39" spans="1:7" x14ac:dyDescent="0.3">
      <c r="A39" s="32"/>
      <c r="B39" s="33" t="s">
        <v>39</v>
      </c>
      <c r="C39" s="34">
        <f>+C78</f>
        <v>-8820.6300000000047</v>
      </c>
      <c r="D39" s="35"/>
      <c r="E39" s="36"/>
    </row>
    <row r="40" spans="1:7" x14ac:dyDescent="0.3">
      <c r="A40" s="32"/>
      <c r="B40" s="33" t="s">
        <v>40</v>
      </c>
      <c r="C40" s="34">
        <f>+C58</f>
        <v>21545.619999999995</v>
      </c>
      <c r="D40" s="35"/>
      <c r="E40" s="36"/>
    </row>
    <row r="41" spans="1:7" s="44" customFormat="1" ht="18.600000000000001" thickBot="1" x14ac:dyDescent="0.4">
      <c r="A41" s="37"/>
      <c r="B41" s="38" t="s">
        <v>41</v>
      </c>
      <c r="C41" s="39">
        <f>SUM(C38:C40)</f>
        <v>-90670.340000000549</v>
      </c>
      <c r="D41" s="40">
        <f>+D12-D36</f>
        <v>-340000</v>
      </c>
      <c r="E41" s="41">
        <f>+E12-E36</f>
        <v>-575000</v>
      </c>
      <c r="F41" s="42"/>
      <c r="G41" s="43"/>
    </row>
    <row r="42" spans="1:7" ht="15.6" x14ac:dyDescent="0.3">
      <c r="B42" s="45"/>
      <c r="C42" s="46"/>
      <c r="D42" s="47"/>
      <c r="F42" s="26"/>
      <c r="G42" s="48"/>
    </row>
    <row r="44" spans="1:7" ht="21.6" thickBot="1" x14ac:dyDescent="0.45">
      <c r="A44" s="71" t="s">
        <v>42</v>
      </c>
      <c r="B44" s="71"/>
      <c r="C44" s="71"/>
      <c r="D44" s="3"/>
    </row>
    <row r="45" spans="1:7" ht="15" thickBot="1" x14ac:dyDescent="0.35">
      <c r="A45" s="49" t="s">
        <v>2</v>
      </c>
      <c r="B45" s="50" t="s">
        <v>3</v>
      </c>
      <c r="C45" s="7" t="str">
        <f>+C4</f>
        <v>Regnskap 2022</v>
      </c>
      <c r="D45" s="9" t="s">
        <v>6</v>
      </c>
    </row>
    <row r="46" spans="1:7" ht="15" thickTop="1" x14ac:dyDescent="0.3">
      <c r="A46" s="51"/>
      <c r="B46" s="52"/>
      <c r="C46" s="53"/>
      <c r="D46" s="54"/>
    </row>
    <row r="47" spans="1:7" x14ac:dyDescent="0.3">
      <c r="A47" s="15">
        <v>3600</v>
      </c>
      <c r="B47" s="16" t="s">
        <v>43</v>
      </c>
      <c r="C47" s="55">
        <v>58600</v>
      </c>
      <c r="D47" s="19">
        <v>70000</v>
      </c>
    </row>
    <row r="48" spans="1:7" x14ac:dyDescent="0.3">
      <c r="A48" s="15">
        <v>3601</v>
      </c>
      <c r="B48" s="16" t="s">
        <v>44</v>
      </c>
      <c r="C48" s="55">
        <v>110000</v>
      </c>
      <c r="D48" s="19">
        <v>20000</v>
      </c>
    </row>
    <row r="49" spans="1:4" x14ac:dyDescent="0.3">
      <c r="A49" s="15"/>
      <c r="B49" s="21" t="s">
        <v>45</v>
      </c>
      <c r="C49" s="22">
        <f>SUM(C47:C48)</f>
        <v>168600</v>
      </c>
      <c r="D49" s="56">
        <f>SUM(D47:D48)</f>
        <v>90000</v>
      </c>
    </row>
    <row r="50" spans="1:4" x14ac:dyDescent="0.3">
      <c r="A50" s="15"/>
      <c r="B50" s="57"/>
      <c r="C50" s="58"/>
      <c r="D50" s="19"/>
    </row>
    <row r="51" spans="1:4" x14ac:dyDescent="0.3">
      <c r="A51" s="15">
        <v>6450</v>
      </c>
      <c r="B51" s="16" t="s">
        <v>46</v>
      </c>
      <c r="C51" s="17">
        <v>11803.79</v>
      </c>
      <c r="D51" s="19">
        <v>15000</v>
      </c>
    </row>
    <row r="52" spans="1:4" x14ac:dyDescent="0.3">
      <c r="A52" s="15">
        <v>6451</v>
      </c>
      <c r="B52" s="16" t="s">
        <v>47</v>
      </c>
      <c r="C52" s="17">
        <v>36509.49</v>
      </c>
      <c r="D52" s="19">
        <v>40000</v>
      </c>
    </row>
    <row r="53" spans="1:4" x14ac:dyDescent="0.3">
      <c r="A53" s="15">
        <v>6452</v>
      </c>
      <c r="B53" s="16" t="s">
        <v>48</v>
      </c>
      <c r="C53" s="17">
        <v>13553.96</v>
      </c>
      <c r="D53" s="19">
        <v>10000</v>
      </c>
    </row>
    <row r="54" spans="1:4" x14ac:dyDescent="0.3">
      <c r="A54" s="15">
        <v>6453</v>
      </c>
      <c r="B54" s="16" t="s">
        <v>49</v>
      </c>
      <c r="C54" s="17">
        <v>876.34</v>
      </c>
      <c r="D54" s="19">
        <v>9000</v>
      </c>
    </row>
    <row r="55" spans="1:4" x14ac:dyDescent="0.3">
      <c r="A55" s="15">
        <v>6454</v>
      </c>
      <c r="B55" s="16" t="s">
        <v>50</v>
      </c>
      <c r="C55" s="17">
        <v>84310.8</v>
      </c>
      <c r="D55" s="19">
        <v>16000</v>
      </c>
    </row>
    <row r="56" spans="1:4" x14ac:dyDescent="0.3">
      <c r="A56" s="15"/>
      <c r="B56" s="21" t="s">
        <v>51</v>
      </c>
      <c r="C56" s="22">
        <f>SUM(C51:C55)</f>
        <v>147054.38</v>
      </c>
      <c r="D56" s="56">
        <f>SUM(D51:D55)</f>
        <v>90000</v>
      </c>
    </row>
    <row r="57" spans="1:4" x14ac:dyDescent="0.3">
      <c r="A57" s="15"/>
      <c r="B57" s="57"/>
      <c r="C57" s="58"/>
      <c r="D57" s="59"/>
    </row>
    <row r="58" spans="1:4" x14ac:dyDescent="0.3">
      <c r="A58" s="15"/>
      <c r="B58" s="60" t="s">
        <v>52</v>
      </c>
      <c r="C58" s="61">
        <f>+C49-C56</f>
        <v>21545.619999999995</v>
      </c>
      <c r="D58" s="59"/>
    </row>
    <row r="59" spans="1:4" ht="15" thickBot="1" x14ac:dyDescent="0.35">
      <c r="A59" s="62"/>
      <c r="B59" s="63" t="s">
        <v>53</v>
      </c>
      <c r="C59" s="64">
        <f>+C47-C56</f>
        <v>-88454.38</v>
      </c>
      <c r="D59" s="65"/>
    </row>
    <row r="60" spans="1:4" x14ac:dyDescent="0.3">
      <c r="D60"/>
    </row>
    <row r="61" spans="1:4" ht="21.6" thickBot="1" x14ac:dyDescent="0.45">
      <c r="A61" s="71" t="s">
        <v>54</v>
      </c>
      <c r="B61" s="71"/>
      <c r="C61" s="71"/>
      <c r="D61"/>
    </row>
    <row r="62" spans="1:4" ht="15" thickBot="1" x14ac:dyDescent="0.35">
      <c r="A62" s="49" t="s">
        <v>2</v>
      </c>
      <c r="B62" s="50" t="s">
        <v>3</v>
      </c>
      <c r="C62" s="7" t="str">
        <f>+C45</f>
        <v>Regnskap 2022</v>
      </c>
      <c r="D62" s="9" t="s">
        <v>6</v>
      </c>
    </row>
    <row r="63" spans="1:4" ht="15" thickTop="1" x14ac:dyDescent="0.3">
      <c r="A63" s="66"/>
      <c r="B63" s="67"/>
      <c r="C63" s="68"/>
      <c r="D63" s="69"/>
    </row>
    <row r="64" spans="1:4" x14ac:dyDescent="0.3">
      <c r="A64" s="15">
        <v>3701</v>
      </c>
      <c r="B64" s="16" t="s">
        <v>55</v>
      </c>
      <c r="C64" s="55">
        <v>34950</v>
      </c>
      <c r="D64" s="19">
        <v>40000</v>
      </c>
    </row>
    <row r="65" spans="1:4" x14ac:dyDescent="0.3">
      <c r="A65" s="15">
        <v>3702</v>
      </c>
      <c r="B65" s="16" t="s">
        <v>56</v>
      </c>
      <c r="C65" s="55">
        <v>16426</v>
      </c>
      <c r="D65" s="19">
        <v>35000</v>
      </c>
    </row>
    <row r="66" spans="1:4" x14ac:dyDescent="0.3">
      <c r="A66" s="15"/>
      <c r="B66" s="21" t="s">
        <v>45</v>
      </c>
      <c r="C66" s="22">
        <f>SUM(C64:C65)</f>
        <v>51376</v>
      </c>
      <c r="D66" s="56">
        <f>SUM(D64:D65)</f>
        <v>75000</v>
      </c>
    </row>
    <row r="67" spans="1:4" x14ac:dyDescent="0.3">
      <c r="A67" s="15"/>
      <c r="B67" s="57"/>
      <c r="C67" s="58"/>
      <c r="D67" s="19"/>
    </row>
    <row r="68" spans="1:4" x14ac:dyDescent="0.3">
      <c r="A68" s="15">
        <v>6421</v>
      </c>
      <c r="B68" s="16" t="s">
        <v>57</v>
      </c>
      <c r="C68" s="17">
        <v>90</v>
      </c>
      <c r="D68" s="19">
        <v>1000</v>
      </c>
    </row>
    <row r="69" spans="1:4" x14ac:dyDescent="0.3">
      <c r="A69" s="15">
        <v>6422</v>
      </c>
      <c r="B69" s="16" t="s">
        <v>58</v>
      </c>
      <c r="C69" s="17">
        <v>51768.72</v>
      </c>
      <c r="D69" s="19">
        <v>52500</v>
      </c>
    </row>
    <row r="70" spans="1:4" x14ac:dyDescent="0.3">
      <c r="A70" s="15">
        <v>6423</v>
      </c>
      <c r="B70" s="16" t="s">
        <v>59</v>
      </c>
      <c r="C70" s="17">
        <v>659.9</v>
      </c>
      <c r="D70" s="19">
        <v>1000</v>
      </c>
    </row>
    <row r="71" spans="1:4" x14ac:dyDescent="0.3">
      <c r="A71" s="15">
        <v>6424</v>
      </c>
      <c r="B71" s="16" t="s">
        <v>60</v>
      </c>
      <c r="C71" s="17">
        <v>3298.8</v>
      </c>
      <c r="D71" s="19">
        <v>10000</v>
      </c>
    </row>
    <row r="72" spans="1:4" x14ac:dyDescent="0.3">
      <c r="A72" s="15">
        <v>6425</v>
      </c>
      <c r="B72" s="16" t="s">
        <v>61</v>
      </c>
      <c r="C72" s="17">
        <v>752.6</v>
      </c>
      <c r="D72" s="19">
        <v>10000</v>
      </c>
    </row>
    <row r="73" spans="1:4" x14ac:dyDescent="0.3">
      <c r="A73" s="15">
        <v>6426</v>
      </c>
      <c r="B73" s="16" t="s">
        <v>62</v>
      </c>
      <c r="C73" s="17">
        <v>355</v>
      </c>
      <c r="D73" s="19">
        <v>500</v>
      </c>
    </row>
    <row r="74" spans="1:4" x14ac:dyDescent="0.3">
      <c r="A74" s="15">
        <v>6427</v>
      </c>
      <c r="B74" s="16" t="s">
        <v>63</v>
      </c>
      <c r="C74" s="17">
        <v>3271.61</v>
      </c>
      <c r="D74" s="19">
        <v>0</v>
      </c>
    </row>
    <row r="75" spans="1:4" x14ac:dyDescent="0.3">
      <c r="A75" s="15">
        <v>6428</v>
      </c>
      <c r="B75" s="16" t="s">
        <v>64</v>
      </c>
      <c r="C75" s="17">
        <v>0</v>
      </c>
      <c r="D75" s="19">
        <v>0</v>
      </c>
    </row>
    <row r="76" spans="1:4" x14ac:dyDescent="0.3">
      <c r="A76" s="15"/>
      <c r="B76" s="21" t="s">
        <v>51</v>
      </c>
      <c r="C76" s="22">
        <f>SUM(C68:C75)</f>
        <v>60196.630000000005</v>
      </c>
      <c r="D76" s="56">
        <f>SUM(D68:D75)</f>
        <v>75000</v>
      </c>
    </row>
    <row r="77" spans="1:4" x14ac:dyDescent="0.3">
      <c r="A77" s="15"/>
      <c r="B77" s="57"/>
      <c r="C77" s="58"/>
      <c r="D77" s="19"/>
    </row>
    <row r="78" spans="1:4" ht="15" thickBot="1" x14ac:dyDescent="0.35">
      <c r="A78" s="62"/>
      <c r="B78" s="63" t="s">
        <v>39</v>
      </c>
      <c r="C78" s="64">
        <f>+C66-C76</f>
        <v>-8820.6300000000047</v>
      </c>
      <c r="D78" s="70"/>
    </row>
  </sheetData>
  <mergeCells count="4">
    <mergeCell ref="A1:C1"/>
    <mergeCell ref="A2:C2"/>
    <mergeCell ref="A44:C44"/>
    <mergeCell ref="A61:C61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Nordre Follo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Elinor Holtet</dc:creator>
  <cp:lastModifiedBy>Eriksen, Wibecke Marie</cp:lastModifiedBy>
  <cp:lastPrinted>2023-01-19T11:28:08Z</cp:lastPrinted>
  <dcterms:created xsi:type="dcterms:W3CDTF">2023-01-16T11:41:45Z</dcterms:created>
  <dcterms:modified xsi:type="dcterms:W3CDTF">2023-01-19T11:28:19Z</dcterms:modified>
</cp:coreProperties>
</file>